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<sst xmlns="http://schemas.openxmlformats.org/spreadsheetml/2006/main" count="87" uniqueCount="75">
  <si>
    <t>LED显示屏配置清单及报价</t>
  </si>
  <si>
    <t>一、屏体参数</t>
  </si>
  <si>
    <t>显示屏参数</t>
  </si>
  <si>
    <t>单位</t>
  </si>
  <si>
    <t>长度</t>
  </si>
  <si>
    <t>高度</t>
  </si>
  <si>
    <t>合计</t>
  </si>
  <si>
    <t>品牌要求</t>
  </si>
  <si>
    <t>模组 数量</t>
  </si>
  <si>
    <t>个</t>
  </si>
  <si>
    <t>利亚德</t>
  </si>
  <si>
    <t>模组 分辨率</t>
  </si>
  <si>
    <t>点</t>
  </si>
  <si>
    <t>模组 尺寸</t>
  </si>
  <si>
    <t>mm</t>
  </si>
  <si>
    <t>整屏分辨率</t>
  </si>
  <si>
    <t>屏体显示面积（㎡）</t>
  </si>
  <si>
    <t>m</t>
  </si>
  <si>
    <t>屏体含边框面积（㎡）</t>
  </si>
  <si>
    <t>二、产品部分</t>
  </si>
  <si>
    <t>序号</t>
  </si>
  <si>
    <t>项目</t>
  </si>
  <si>
    <t>产品名称</t>
  </si>
  <si>
    <t>规格型号</t>
  </si>
  <si>
    <t>数量</t>
  </si>
  <si>
    <t>单价/元</t>
  </si>
  <si>
    <t>合计/元</t>
  </si>
  <si>
    <t>备注</t>
  </si>
  <si>
    <t>LED屏体</t>
  </si>
  <si>
    <t>室内LED屏</t>
  </si>
  <si>
    <t>利亚德sv2.5s</t>
  </si>
  <si>
    <t>㎡</t>
  </si>
  <si>
    <t>电源开关</t>
  </si>
  <si>
    <t>利亚德 LYD-200-4.5-CH1</t>
  </si>
  <si>
    <t>台</t>
  </si>
  <si>
    <t>控制系统</t>
  </si>
  <si>
    <t>接收卡</t>
  </si>
  <si>
    <t>利亚德 LYD-N7516</t>
  </si>
  <si>
    <t>张</t>
  </si>
  <si>
    <t>多媒体播放器</t>
  </si>
  <si>
    <t>诺瓦 EMP400B</t>
  </si>
  <si>
    <t>箱体</t>
  </si>
  <si>
    <t>防水一体箱体</t>
  </si>
  <si>
    <t>双立柱</t>
  </si>
  <si>
    <t>双立柱+预埋件</t>
  </si>
  <si>
    <t>套</t>
  </si>
  <si>
    <t>LED外围设备</t>
  </si>
  <si>
    <t>配电箱</t>
  </si>
  <si>
    <t>定制</t>
  </si>
  <si>
    <t>辅料线材</t>
  </si>
  <si>
    <t>内部电源连接线</t>
  </si>
  <si>
    <t>国产三芯</t>
  </si>
  <si>
    <t>根</t>
  </si>
  <si>
    <t>排线</t>
  </si>
  <si>
    <t>纯铜长排线</t>
  </si>
  <si>
    <t>散热系统</t>
  </si>
  <si>
    <t>正泰 NTF2-12038ac220</t>
  </si>
  <si>
    <t>基础布线</t>
  </si>
  <si>
    <t>混泥土施工</t>
  </si>
  <si>
    <t>混泥土挖坑+填埋</t>
  </si>
  <si>
    <t>项</t>
  </si>
  <si>
    <t>声音</t>
  </si>
  <si>
    <t>音响</t>
  </si>
  <si>
    <t>湖声音柱ld6030加功放AP-100U</t>
  </si>
  <si>
    <t>无线网桥</t>
  </si>
  <si>
    <t>水星</t>
  </si>
  <si>
    <t>AP CPE MWB201</t>
  </si>
  <si>
    <t>对</t>
  </si>
  <si>
    <t>台式电脑</t>
  </si>
  <si>
    <t>联想</t>
  </si>
  <si>
    <t>启天M760  I5-13500   16G  512GSSD 集显+21.5</t>
  </si>
  <si>
    <t>A</t>
  </si>
  <si>
    <t>税费（费率）</t>
  </si>
  <si>
    <t>B</t>
  </si>
  <si>
    <t>其他承诺：如质保、维修等服务内容填写在此处。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</si>
</sst>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  <numFmt numFmtId="178" formatCode="0.00_ "/>
    <numFmt numFmtId="179" formatCode="0_);[Red]\(0\)"/>
    <numFmt numFmtId="180" formatCode="0_ "/>
  </numFmts>
  <fonts count="35">
    <font>
      <sz val="11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rgb="FF000000"/>
      <name val="Arial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sz val="20"/>
      <color rgb="FF000000"/>
      <name val="宋体"/>
      <charset val="134"/>
    </font>
    <font>
      <b/>
      <sz val="10"/>
      <color theme="1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protection locked="0"/>
    </xf>
  </cellStyleXfs>
  <cellXfs count="7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177" fontId="3" fillId="0" borderId="1" xfId="49" applyNumberFormat="1" applyFont="1" applyFill="1" applyBorder="1" applyAlignment="1" applyProtection="1">
      <alignment horizontal="center" vertical="center" wrapText="1"/>
    </xf>
    <xf numFmtId="0" fontId="3" fillId="2" borderId="5" xfId="49" applyFont="1" applyFill="1" applyBorder="1" applyAlignment="1" applyProtection="1">
      <alignment horizontal="center" vertical="center" wrapText="1"/>
    </xf>
    <xf numFmtId="0" fontId="3" fillId="2" borderId="1" xfId="49" applyFont="1" applyFill="1" applyBorder="1" applyAlignment="1" applyProtection="1">
      <alignment horizontal="center" vertical="center" wrapText="1"/>
    </xf>
    <xf numFmtId="178" fontId="3" fillId="2" borderId="2" xfId="49" applyNumberFormat="1" applyFont="1" applyFill="1" applyBorder="1" applyAlignment="1" applyProtection="1">
      <alignment horizontal="center" vertical="center" wrapText="1"/>
    </xf>
    <xf numFmtId="178" fontId="3" fillId="2" borderId="4" xfId="49" applyNumberFormat="1" applyFont="1" applyFill="1" applyBorder="1" applyAlignment="1" applyProtection="1">
      <alignment horizontal="center" vertical="center" wrapText="1"/>
    </xf>
    <xf numFmtId="178" fontId="3" fillId="2" borderId="1" xfId="49" applyNumberFormat="1" applyFont="1" applyFill="1" applyBorder="1" applyAlignment="1" applyProtection="1">
      <alignment horizontal="center" vertical="center" wrapText="1"/>
    </xf>
    <xf numFmtId="179" fontId="3" fillId="2" borderId="1" xfId="49" applyNumberFormat="1" applyFont="1" applyFill="1" applyBorder="1" applyAlignment="1" applyProtection="1">
      <alignment horizontal="center" vertical="center" wrapText="1"/>
    </xf>
    <xf numFmtId="0" fontId="3" fillId="2" borderId="6" xfId="49" applyFont="1" applyFill="1" applyBorder="1" applyAlignment="1" applyProtection="1">
      <alignment horizontal="center" vertical="center" wrapText="1"/>
    </xf>
    <xf numFmtId="0" fontId="3" fillId="2" borderId="7" xfId="49" applyFont="1" applyFill="1" applyBorder="1" applyAlignment="1" applyProtection="1">
      <alignment horizontal="center" vertical="center" wrapText="1"/>
    </xf>
    <xf numFmtId="0" fontId="3" fillId="2" borderId="5" xfId="49" applyFont="1" applyFill="1" applyBorder="1" applyAlignment="1" applyProtection="1">
      <alignment horizontal="center" vertical="center" wrapText="1"/>
    </xf>
    <xf numFmtId="180" fontId="3" fillId="2" borderId="5" xfId="49" applyNumberFormat="1" applyFont="1" applyFill="1" applyBorder="1" applyAlignment="1" applyProtection="1">
      <alignment horizontal="center" vertical="center" wrapText="1"/>
    </xf>
    <xf numFmtId="180" fontId="3" fillId="2" borderId="1" xfId="49" applyNumberFormat="1" applyFont="1" applyFill="1" applyBorder="1" applyAlignment="1" applyProtection="1">
      <alignment horizontal="center" vertical="center" wrapText="1"/>
    </xf>
    <xf numFmtId="180" fontId="3" fillId="2" borderId="2" xfId="49" applyNumberFormat="1" applyFont="1" applyFill="1" applyBorder="1" applyAlignment="1" applyProtection="1">
      <alignment horizontal="center" vertical="center" wrapText="1"/>
    </xf>
    <xf numFmtId="180" fontId="3" fillId="2" borderId="4" xfId="49" applyNumberFormat="1" applyFont="1" applyFill="1" applyBorder="1" applyAlignment="1" applyProtection="1">
      <alignment horizontal="center" vertical="center" wrapText="1"/>
    </xf>
    <xf numFmtId="0" fontId="3" fillId="2" borderId="6" xfId="49" applyFont="1" applyFill="1" applyBorder="1" applyAlignment="1" applyProtection="1">
      <alignment horizontal="center" vertical="center" wrapText="1"/>
    </xf>
    <xf numFmtId="180" fontId="3" fillId="2" borderId="6" xfId="49" applyNumberFormat="1" applyFont="1" applyFill="1" applyBorder="1" applyAlignment="1" applyProtection="1">
      <alignment horizontal="center" vertical="center" wrapText="1"/>
    </xf>
    <xf numFmtId="180" fontId="4" fillId="2" borderId="1" xfId="0" applyNumberFormat="1" applyFont="1" applyFill="1" applyBorder="1" applyAlignment="1">
      <alignment horizontal="center" vertical="center" wrapText="1"/>
    </xf>
    <xf numFmtId="180" fontId="4" fillId="2" borderId="2" xfId="49" applyNumberFormat="1" applyFont="1" applyFill="1" applyBorder="1" applyAlignment="1" applyProtection="1">
      <alignment horizontal="center" vertical="center" wrapText="1"/>
    </xf>
    <xf numFmtId="180" fontId="4" fillId="2" borderId="4" xfId="49" applyNumberFormat="1" applyFont="1" applyFill="1" applyBorder="1" applyAlignment="1" applyProtection="1">
      <alignment horizontal="center" vertical="center" wrapText="1"/>
    </xf>
    <xf numFmtId="180" fontId="4" fillId="2" borderId="1" xfId="49" applyNumberFormat="1" applyFont="1" applyFill="1" applyBorder="1" applyAlignment="1" applyProtection="1">
      <alignment horizontal="center" vertical="center" wrapText="1"/>
    </xf>
    <xf numFmtId="178" fontId="4" fillId="2" borderId="1" xfId="49" applyNumberFormat="1" applyFont="1" applyFill="1" applyBorder="1" applyAlignment="1" applyProtection="1">
      <alignment horizontal="center" vertical="center" wrapText="1"/>
    </xf>
    <xf numFmtId="0" fontId="5" fillId="2" borderId="1" xfId="49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49" applyFont="1" applyFill="1" applyBorder="1" applyAlignment="1" applyProtection="1">
      <alignment horizontal="center" vertical="center" wrapText="1"/>
    </xf>
    <xf numFmtId="0" fontId="5" fillId="2" borderId="4" xfId="49" applyFont="1" applyFill="1" applyBorder="1" applyAlignment="1" applyProtection="1">
      <alignment horizontal="center" vertical="center" wrapText="1"/>
    </xf>
    <xf numFmtId="0" fontId="6" fillId="2" borderId="1" xfId="49" applyFont="1" applyFill="1" applyBorder="1" applyAlignment="1" applyProtection="1">
      <alignment horizontal="center" vertical="center" wrapText="1"/>
    </xf>
    <xf numFmtId="179" fontId="6" fillId="2" borderId="1" xfId="49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2" xfId="49" applyFont="1" applyFill="1" applyBorder="1" applyAlignment="1" applyProtection="1">
      <alignment horizontal="center" vertical="center" wrapText="1"/>
    </xf>
    <xf numFmtId="0" fontId="3" fillId="2" borderId="4" xfId="49" applyFont="1" applyFill="1" applyBorder="1" applyAlignment="1" applyProtection="1">
      <alignment horizontal="center" vertical="center" wrapText="1"/>
    </xf>
    <xf numFmtId="0" fontId="7" fillId="2" borderId="1" xfId="49" applyNumberFormat="1" applyFont="1" applyFill="1" applyBorder="1" applyAlignment="1" applyProtection="1">
      <alignment horizontal="center" vertical="center" wrapText="1"/>
    </xf>
    <xf numFmtId="0" fontId="8" fillId="2" borderId="1" xfId="49" applyFont="1" applyFill="1" applyBorder="1" applyAlignment="1" applyProtection="1">
      <alignment horizontal="center" vertical="center" wrapText="1"/>
    </xf>
    <xf numFmtId="0" fontId="9" fillId="2" borderId="2" xfId="49" applyFont="1" applyFill="1" applyBorder="1" applyAlignment="1" applyProtection="1">
      <alignment horizontal="center" vertical="center" wrapText="1"/>
    </xf>
    <xf numFmtId="0" fontId="9" fillId="2" borderId="3" xfId="49" applyFont="1" applyFill="1" applyBorder="1" applyAlignment="1" applyProtection="1">
      <alignment horizontal="center" vertical="center" wrapText="1"/>
    </xf>
    <xf numFmtId="0" fontId="9" fillId="2" borderId="4" xfId="49" applyFont="1" applyFill="1" applyBorder="1" applyAlignment="1" applyProtection="1">
      <alignment horizontal="center" vertical="center" wrapText="1"/>
    </xf>
    <xf numFmtId="42" fontId="7" fillId="2" borderId="1" xfId="49" applyNumberFormat="1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78" fontId="5" fillId="2" borderId="1" xfId="49" applyNumberFormat="1" applyFont="1" applyFill="1" applyBorder="1" applyAlignment="1" applyProtection="1">
      <alignment horizontal="center" vertical="center" wrapText="1"/>
    </xf>
    <xf numFmtId="0" fontId="4" fillId="2" borderId="1" xfId="49" applyFont="1" applyFill="1" applyBorder="1" applyAlignment="1" applyProtection="1">
      <alignment horizontal="center" vertical="center" wrapText="1"/>
    </xf>
    <xf numFmtId="180" fontId="5" fillId="2" borderId="1" xfId="49" applyNumberFormat="1" applyFont="1" applyFill="1" applyBorder="1" applyAlignment="1" applyProtection="1">
      <alignment horizontal="center" vertical="center" wrapText="1"/>
    </xf>
    <xf numFmtId="0" fontId="12" fillId="2" borderId="1" xfId="49" applyFont="1" applyFill="1" applyBorder="1" applyAlignment="1" applyProtection="1">
      <alignment horizontal="center" vertical="center" wrapText="1"/>
    </xf>
    <xf numFmtId="0" fontId="12" fillId="2" borderId="5" xfId="49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7" fontId="0" fillId="0" borderId="1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C36" sqref="C36"/>
    </sheetView>
  </sheetViews>
  <sheetFormatPr defaultColWidth="9" defaultRowHeight="13.5"/>
  <cols>
    <col min="1" max="2" width="9" style="1"/>
    <col min="3" max="3" width="13.5666666666667" style="1" customWidth="1"/>
    <col min="4" max="4" width="9" style="1"/>
    <col min="5" max="5" width="12.125" style="1" customWidth="1"/>
    <col min="6" max="7" width="9" style="1"/>
    <col min="8" max="8" width="9.375" style="1"/>
    <col min="9" max="9" width="12.5" style="1"/>
    <col min="10" max="10" width="29.25" style="1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4" t="s">
        <v>2</v>
      </c>
      <c r="B3" s="5"/>
      <c r="C3" s="6"/>
      <c r="D3" s="7" t="s">
        <v>3</v>
      </c>
      <c r="E3" s="7" t="s">
        <v>4</v>
      </c>
      <c r="F3" s="7" t="s">
        <v>5</v>
      </c>
      <c r="G3" s="4" t="s">
        <v>6</v>
      </c>
      <c r="H3" s="6"/>
      <c r="I3" s="4" t="s">
        <v>7</v>
      </c>
      <c r="J3" s="6"/>
    </row>
    <row r="4" spans="1:10">
      <c r="A4" s="8" t="s">
        <v>8</v>
      </c>
      <c r="B4" s="9"/>
      <c r="C4" s="10"/>
      <c r="D4" s="11" t="s">
        <v>9</v>
      </c>
      <c r="E4" s="11">
        <v>8</v>
      </c>
      <c r="F4" s="11">
        <v>10</v>
      </c>
      <c r="G4" s="12"/>
      <c r="H4" s="13"/>
      <c r="I4" s="62" t="s">
        <v>10</v>
      </c>
      <c r="J4" s="63"/>
    </row>
    <row r="5" spans="1:10">
      <c r="A5" s="8" t="s">
        <v>11</v>
      </c>
      <c r="B5" s="9"/>
      <c r="C5" s="10"/>
      <c r="D5" s="11" t="s">
        <v>12</v>
      </c>
      <c r="E5" s="11">
        <v>128</v>
      </c>
      <c r="F5" s="11">
        <v>64</v>
      </c>
      <c r="G5" s="12">
        <f>E5*F5</f>
        <v>8192</v>
      </c>
      <c r="H5" s="13"/>
      <c r="I5" s="64"/>
      <c r="J5" s="65"/>
    </row>
    <row r="6" spans="1:10">
      <c r="A6" s="8" t="s">
        <v>13</v>
      </c>
      <c r="B6" s="9"/>
      <c r="C6" s="10"/>
      <c r="D6" s="11" t="s">
        <v>14</v>
      </c>
      <c r="E6" s="11">
        <v>320</v>
      </c>
      <c r="F6" s="11">
        <v>160</v>
      </c>
      <c r="G6" s="12"/>
      <c r="H6" s="13"/>
      <c r="I6" s="64"/>
      <c r="J6" s="65"/>
    </row>
    <row r="7" spans="1:10">
      <c r="A7" s="8" t="s">
        <v>15</v>
      </c>
      <c r="B7" s="9"/>
      <c r="C7" s="10"/>
      <c r="D7" s="11" t="s">
        <v>12</v>
      </c>
      <c r="E7" s="11">
        <f>E4*E5</f>
        <v>1024</v>
      </c>
      <c r="F7" s="11">
        <f>F4*F5</f>
        <v>640</v>
      </c>
      <c r="G7" s="12">
        <f>E7*F7</f>
        <v>655360</v>
      </c>
      <c r="H7" s="13"/>
      <c r="I7" s="64"/>
      <c r="J7" s="65"/>
    </row>
    <row r="8" spans="1:10">
      <c r="A8" s="8" t="s">
        <v>16</v>
      </c>
      <c r="B8" s="9"/>
      <c r="C8" s="10"/>
      <c r="D8" s="11" t="s">
        <v>17</v>
      </c>
      <c r="E8" s="11">
        <f>E4*E6/1000</f>
        <v>2.56</v>
      </c>
      <c r="F8" s="11">
        <f>F4*0.16</f>
        <v>1.6</v>
      </c>
      <c r="G8" s="14">
        <f>E8*F8</f>
        <v>4.096</v>
      </c>
      <c r="H8" s="15"/>
      <c r="I8" s="64"/>
      <c r="J8" s="65"/>
    </row>
    <row r="9" spans="1:10">
      <c r="A9" s="8" t="s">
        <v>18</v>
      </c>
      <c r="B9" s="9"/>
      <c r="C9" s="10"/>
      <c r="D9" s="11" t="s">
        <v>17</v>
      </c>
      <c r="E9" s="11">
        <f>E8+0.1</f>
        <v>2.66</v>
      </c>
      <c r="F9" s="11">
        <f>F8+0.1</f>
        <v>1.7</v>
      </c>
      <c r="G9" s="14">
        <f>E9*F9</f>
        <v>4.522</v>
      </c>
      <c r="H9" s="15"/>
      <c r="I9" s="66"/>
      <c r="J9" s="67"/>
    </row>
    <row r="10" spans="1:10">
      <c r="A10" s="3" t="s">
        <v>19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6" t="s">
        <v>20</v>
      </c>
      <c r="B11" s="16" t="s">
        <v>21</v>
      </c>
      <c r="C11" s="16" t="s">
        <v>22</v>
      </c>
      <c r="D11" s="17" t="s">
        <v>23</v>
      </c>
      <c r="E11" s="18"/>
      <c r="F11" s="16" t="s">
        <v>3</v>
      </c>
      <c r="G11" s="16" t="s">
        <v>24</v>
      </c>
      <c r="H11" s="19" t="s">
        <v>25</v>
      </c>
      <c r="I11" s="19" t="s">
        <v>26</v>
      </c>
      <c r="J11" s="16" t="s">
        <v>27</v>
      </c>
    </row>
    <row r="12" ht="48" customHeight="1" spans="1:10">
      <c r="A12" s="20">
        <v>1</v>
      </c>
      <c r="B12" s="20" t="s">
        <v>28</v>
      </c>
      <c r="C12" s="21" t="s">
        <v>29</v>
      </c>
      <c r="D12" s="22" t="s">
        <v>30</v>
      </c>
      <c r="E12" s="23"/>
      <c r="F12" s="21" t="s">
        <v>31</v>
      </c>
      <c r="G12" s="24">
        <f>G8</f>
        <v>4.096</v>
      </c>
      <c r="H12" s="25"/>
      <c r="I12" s="25"/>
      <c r="J12" s="24"/>
    </row>
    <row r="13" ht="24" customHeight="1" spans="1:10">
      <c r="A13" s="26"/>
      <c r="B13" s="26"/>
      <c r="C13" s="21" t="s">
        <v>32</v>
      </c>
      <c r="D13" s="22" t="s">
        <v>33</v>
      </c>
      <c r="E13" s="23"/>
      <c r="F13" s="21" t="s">
        <v>34</v>
      </c>
      <c r="G13" s="24">
        <v>20</v>
      </c>
      <c r="H13" s="25"/>
      <c r="I13" s="25"/>
      <c r="J13" s="24"/>
    </row>
    <row r="14" ht="43" customHeight="1" spans="1:10">
      <c r="A14" s="21">
        <v>2</v>
      </c>
      <c r="B14" s="21" t="s">
        <v>35</v>
      </c>
      <c r="C14" s="11" t="s">
        <v>36</v>
      </c>
      <c r="D14" s="22" t="s">
        <v>37</v>
      </c>
      <c r="E14" s="23"/>
      <c r="F14" s="21" t="s">
        <v>38</v>
      </c>
      <c r="G14" s="21">
        <v>8</v>
      </c>
      <c r="H14" s="25"/>
      <c r="I14" s="25"/>
      <c r="J14" s="21"/>
    </row>
    <row r="15" ht="22" customHeight="1" spans="1:10">
      <c r="A15" s="21"/>
      <c r="B15" s="21"/>
      <c r="C15" s="11" t="s">
        <v>39</v>
      </c>
      <c r="D15" s="22" t="s">
        <v>40</v>
      </c>
      <c r="E15" s="23"/>
      <c r="F15" s="21" t="s">
        <v>34</v>
      </c>
      <c r="G15" s="21">
        <v>1</v>
      </c>
      <c r="H15" s="25"/>
      <c r="I15" s="25"/>
      <c r="J15" s="21"/>
    </row>
    <row r="16" ht="33" customHeight="1" spans="1:10">
      <c r="A16" s="20">
        <v>3</v>
      </c>
      <c r="B16" s="26" t="s">
        <v>41</v>
      </c>
      <c r="C16" s="21" t="s">
        <v>41</v>
      </c>
      <c r="D16" s="22" t="s">
        <v>42</v>
      </c>
      <c r="E16" s="23"/>
      <c r="F16" s="21" t="s">
        <v>31</v>
      </c>
      <c r="G16" s="24">
        <f>G9</f>
        <v>4.522</v>
      </c>
      <c r="H16" s="25"/>
      <c r="I16" s="25"/>
      <c r="J16" s="68"/>
    </row>
    <row r="17" ht="25" customHeight="1" spans="1:10">
      <c r="A17" s="26"/>
      <c r="B17" s="27"/>
      <c r="C17" s="11" t="s">
        <v>43</v>
      </c>
      <c r="D17" s="22" t="s">
        <v>44</v>
      </c>
      <c r="E17" s="23"/>
      <c r="F17" s="21" t="s">
        <v>45</v>
      </c>
      <c r="G17" s="21">
        <v>2</v>
      </c>
      <c r="H17" s="25"/>
      <c r="I17" s="25"/>
      <c r="J17" s="21"/>
    </row>
    <row r="18" ht="24" spans="1:10">
      <c r="A18" s="21">
        <v>4</v>
      </c>
      <c r="B18" s="21" t="s">
        <v>46</v>
      </c>
      <c r="C18" s="11" t="s">
        <v>47</v>
      </c>
      <c r="D18" s="22" t="s">
        <v>48</v>
      </c>
      <c r="E18" s="23"/>
      <c r="F18" s="21" t="s">
        <v>45</v>
      </c>
      <c r="G18" s="21">
        <v>1</v>
      </c>
      <c r="H18" s="25"/>
      <c r="I18" s="25"/>
      <c r="J18" s="21"/>
    </row>
    <row r="19" ht="19" customHeight="1" spans="1:10">
      <c r="A19" s="28">
        <v>5</v>
      </c>
      <c r="B19" s="29" t="s">
        <v>49</v>
      </c>
      <c r="C19" s="30" t="s">
        <v>50</v>
      </c>
      <c r="D19" s="31" t="s">
        <v>51</v>
      </c>
      <c r="E19" s="32"/>
      <c r="F19" s="30" t="s">
        <v>52</v>
      </c>
      <c r="G19" s="30">
        <f>G13</f>
        <v>20</v>
      </c>
      <c r="H19" s="25"/>
      <c r="I19" s="25"/>
      <c r="J19" s="30"/>
    </row>
    <row r="20" ht="16" customHeight="1" spans="1:10">
      <c r="A20" s="33"/>
      <c r="B20" s="34"/>
      <c r="C20" s="30" t="s">
        <v>53</v>
      </c>
      <c r="D20" s="31" t="s">
        <v>54</v>
      </c>
      <c r="E20" s="32"/>
      <c r="F20" s="30" t="s">
        <v>52</v>
      </c>
      <c r="G20" s="30">
        <f>E4*F4/2</f>
        <v>40</v>
      </c>
      <c r="H20" s="25"/>
      <c r="I20" s="25"/>
      <c r="J20" s="30"/>
    </row>
    <row r="21" ht="18" customHeight="1" spans="1:10">
      <c r="A21" s="33"/>
      <c r="B21" s="34"/>
      <c r="C21" s="35" t="s">
        <v>55</v>
      </c>
      <c r="D21" s="36" t="s">
        <v>56</v>
      </c>
      <c r="E21" s="37"/>
      <c r="F21" s="38" t="s">
        <v>34</v>
      </c>
      <c r="G21" s="39">
        <v>4</v>
      </c>
      <c r="H21" s="39"/>
      <c r="I21" s="38"/>
      <c r="J21" s="69"/>
    </row>
    <row r="22" ht="24" customHeight="1" spans="1:10">
      <c r="A22" s="21">
        <v>6</v>
      </c>
      <c r="B22" s="40" t="s">
        <v>57</v>
      </c>
      <c r="C22" s="41" t="s">
        <v>58</v>
      </c>
      <c r="D22" s="42" t="s">
        <v>59</v>
      </c>
      <c r="E22" s="43"/>
      <c r="F22" s="40" t="s">
        <v>60</v>
      </c>
      <c r="G22" s="44">
        <v>1</v>
      </c>
      <c r="H22" s="45"/>
      <c r="I22" s="70"/>
      <c r="J22" s="71"/>
    </row>
    <row r="23" ht="31" customHeight="1" spans="1:10">
      <c r="A23" s="21">
        <v>7</v>
      </c>
      <c r="B23" s="40" t="s">
        <v>61</v>
      </c>
      <c r="C23" s="41" t="s">
        <v>62</v>
      </c>
      <c r="D23" s="46" t="s">
        <v>63</v>
      </c>
      <c r="E23" s="47"/>
      <c r="F23" s="40" t="s">
        <v>60</v>
      </c>
      <c r="G23" s="44">
        <v>1</v>
      </c>
      <c r="H23" s="45"/>
      <c r="I23" s="70"/>
      <c r="J23" s="72"/>
    </row>
    <row r="24" ht="20" customHeight="1" spans="1:10">
      <c r="A24" s="21">
        <v>8</v>
      </c>
      <c r="B24" s="27" t="s">
        <v>64</v>
      </c>
      <c r="C24" s="21" t="s">
        <v>65</v>
      </c>
      <c r="D24" s="48" t="s">
        <v>66</v>
      </c>
      <c r="E24" s="49"/>
      <c r="F24" s="21" t="s">
        <v>67</v>
      </c>
      <c r="G24" s="21">
        <v>1</v>
      </c>
      <c r="H24" s="50"/>
      <c r="I24" s="38"/>
      <c r="J24" s="73"/>
    </row>
    <row r="25" ht="41" customHeight="1" spans="1:10">
      <c r="A25" s="20">
        <v>9</v>
      </c>
      <c r="B25" s="27" t="s">
        <v>68</v>
      </c>
      <c r="C25" s="21" t="s">
        <v>69</v>
      </c>
      <c r="D25" s="48" t="s">
        <v>70</v>
      </c>
      <c r="E25" s="49"/>
      <c r="F25" s="21" t="s">
        <v>34</v>
      </c>
      <c r="G25" s="21">
        <v>1</v>
      </c>
      <c r="H25" s="50"/>
      <c r="I25" s="38"/>
      <c r="J25" s="73"/>
    </row>
    <row r="26" ht="27" customHeight="1" spans="1:10">
      <c r="A26" s="51" t="s">
        <v>71</v>
      </c>
      <c r="B26" s="52" t="s">
        <v>72</v>
      </c>
      <c r="C26" s="53"/>
      <c r="D26" s="53"/>
      <c r="E26" s="53"/>
      <c r="F26" s="53"/>
      <c r="G26" s="54"/>
      <c r="H26" s="55"/>
      <c r="I26" s="55"/>
      <c r="J26" s="74"/>
    </row>
    <row r="27" ht="22" customHeight="1" spans="1:10">
      <c r="A27" s="56" t="s">
        <v>73</v>
      </c>
      <c r="B27" s="57" t="s">
        <v>6</v>
      </c>
      <c r="C27" s="58"/>
      <c r="D27" s="58"/>
      <c r="E27" s="58"/>
      <c r="F27" s="58"/>
      <c r="G27" s="58"/>
      <c r="H27" s="59"/>
      <c r="I27" s="75"/>
      <c r="J27" s="56"/>
    </row>
    <row r="28" ht="14.25" spans="1:10">
      <c r="A28" s="60" t="s">
        <v>74</v>
      </c>
      <c r="B28" s="61"/>
      <c r="C28" s="61"/>
      <c r="D28" s="61"/>
      <c r="E28" s="61"/>
      <c r="F28" s="61"/>
      <c r="G28" s="61"/>
      <c r="H28" s="61"/>
      <c r="I28" s="61"/>
      <c r="J28" s="76"/>
    </row>
  </sheetData>
  <mergeCells count="45">
    <mergeCell ref="A1:J1"/>
    <mergeCell ref="A2:J2"/>
    <mergeCell ref="A3:C3"/>
    <mergeCell ref="G3:H3"/>
    <mergeCell ref="I3:J3"/>
    <mergeCell ref="A4:C4"/>
    <mergeCell ref="G4:H4"/>
    <mergeCell ref="A5:C5"/>
    <mergeCell ref="G5:H5"/>
    <mergeCell ref="A6:C6"/>
    <mergeCell ref="G6:H6"/>
    <mergeCell ref="A7:C7"/>
    <mergeCell ref="G7:H7"/>
    <mergeCell ref="A8:C8"/>
    <mergeCell ref="G8:H8"/>
    <mergeCell ref="A9:C9"/>
    <mergeCell ref="G9:H9"/>
    <mergeCell ref="A10:J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26:G26"/>
    <mergeCell ref="B27:H27"/>
    <mergeCell ref="A28:J28"/>
    <mergeCell ref="A12:A13"/>
    <mergeCell ref="A14:A15"/>
    <mergeCell ref="A16:A17"/>
    <mergeCell ref="A19:A21"/>
    <mergeCell ref="B12:B13"/>
    <mergeCell ref="B14:B15"/>
    <mergeCell ref="B16:B17"/>
    <mergeCell ref="B19:B21"/>
    <mergeCell ref="I4:J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飞龙在天姥山追梦</cp:lastModifiedBy>
  <dcterms:created xsi:type="dcterms:W3CDTF">2022-08-17T00:30:00Z</dcterms:created>
  <dcterms:modified xsi:type="dcterms:W3CDTF">2025-03-28T03:23:10Z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91831CE1D9DD48DA85029A523284D257_13</vt:lpwstr>
  </property>
  <property fmtid="{D5CDD505-2E9C-101B-9397-08002B2CF9AE}" pid="3" name="KSOProductBuildVer">
    <vt:lpwstr>2052-12.1.0.19770</vt:lpwstr>
  </property>
</Properties>
</file>